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3"/>
  </sheets>
  <definedNames/>
  <calcPr/>
</workbook>
</file>

<file path=xl/sharedStrings.xml><?xml version="1.0" encoding="utf-8"?>
<sst xmlns="http://schemas.openxmlformats.org/spreadsheetml/2006/main" count="341" uniqueCount="150">
  <si>
    <t>Powierzchnia użytkowa w lokalach:</t>
  </si>
  <si>
    <t>Wniesione zaliczki za CO za cały rok.</t>
  </si>
  <si>
    <t>Zakładka Administracja &gt; Dane &gt; Zaznaczamy daną &gt; Menu Widok &gt; Struktura danych w lokalach</t>
  </si>
  <si>
    <t>Menu Funkcje &gt; Wydruki &gt; Zakładka: Zasób &gt; Raport z naliczeń</t>
  </si>
  <si>
    <t>WM 5 Kosztowa</t>
  </si>
  <si>
    <t>Lokale użytkowe</t>
  </si>
  <si>
    <t>Właściciel</t>
  </si>
  <si>
    <t>Lokal</t>
  </si>
  <si>
    <t>Wartość</t>
  </si>
  <si>
    <t>LU01 KOWALSKI</t>
  </si>
  <si>
    <t>Jan Kowalski</t>
  </si>
  <si>
    <t>LU01</t>
  </si>
  <si>
    <t>Mieszkania</t>
  </si>
  <si>
    <t>M01 NOWAK</t>
  </si>
  <si>
    <t>Tomasz Nowak</t>
  </si>
  <si>
    <t>M01</t>
  </si>
  <si>
    <t>M02 WIŚNIEWSKI</t>
  </si>
  <si>
    <t>Piotr Wiśniewski</t>
  </si>
  <si>
    <t>M02</t>
  </si>
  <si>
    <t>M03 DĄBROWSKA</t>
  </si>
  <si>
    <t>Anna Dąbrowska</t>
  </si>
  <si>
    <t>M03</t>
  </si>
  <si>
    <t>M04 LEWANDOWSKA</t>
  </si>
  <si>
    <t>Beata Lewandowska</t>
  </si>
  <si>
    <t>M04</t>
  </si>
  <si>
    <t>Suma:</t>
  </si>
  <si>
    <t>RAZEM</t>
  </si>
  <si>
    <t>Kartoteka konta 700-1-100 (Centralne ogrzewanie)</t>
  </si>
  <si>
    <t>Kartoteka konta 400-1-100 (Centralne ogrzewanie)</t>
  </si>
  <si>
    <t>Menu Funkcje &gt; Wydruki &gt; Zakładka: Konta FK &gt; Wydruk: Kartoteka Konta</t>
  </si>
  <si>
    <t>Dt. ks.</t>
  </si>
  <si>
    <t>Nazwa</t>
  </si>
  <si>
    <t>Dowód</t>
  </si>
  <si>
    <t>Wn</t>
  </si>
  <si>
    <t>Ma</t>
  </si>
  <si>
    <t>Saldo</t>
  </si>
  <si>
    <t>Centralne ogrzewanie</t>
  </si>
  <si>
    <t>ZAL 2012-1</t>
  </si>
  <si>
    <t>Ciepło 01</t>
  </si>
  <si>
    <t>Faktura 2012/01</t>
  </si>
  <si>
    <t>1 000,00 zł</t>
  </si>
  <si>
    <t>-1 000,00 zł</t>
  </si>
  <si>
    <t>ZAL 2012-2</t>
  </si>
  <si>
    <t>1 580,28 zł</t>
  </si>
  <si>
    <t>Ciepło 02</t>
  </si>
  <si>
    <t>Faktura 2012/02</t>
  </si>
  <si>
    <t>-2 000,00 zł</t>
  </si>
  <si>
    <t>ZAL 2012-3</t>
  </si>
  <si>
    <t>2 370,42 zł</t>
  </si>
  <si>
    <t>Ciepło 03</t>
  </si>
  <si>
    <t>Faktura 2012/03</t>
  </si>
  <si>
    <t>-3 000,00 zł</t>
  </si>
  <si>
    <t>ZAL 2012-4</t>
  </si>
  <si>
    <t>3 160,56 zł</t>
  </si>
  <si>
    <t>Ciepło 04</t>
  </si>
  <si>
    <t>Faktura 2012/04</t>
  </si>
  <si>
    <t>-4 000,00 zł</t>
  </si>
  <si>
    <t>ZAL 2012-5</t>
  </si>
  <si>
    <t>3 950,70 zł</t>
  </si>
  <si>
    <t>Ciepło 05</t>
  </si>
  <si>
    <t>Faktura 2012/05</t>
  </si>
  <si>
    <t>-5 000,00 zł</t>
  </si>
  <si>
    <t>ZAL 2012-6</t>
  </si>
  <si>
    <t>4 740,84 zł</t>
  </si>
  <si>
    <t>Ciepło 06</t>
  </si>
  <si>
    <t>Faktura 2012/06</t>
  </si>
  <si>
    <t>-6 000,00 zł</t>
  </si>
  <si>
    <t>ZAL 2012-7</t>
  </si>
  <si>
    <t>5 530,98 zł</t>
  </si>
  <si>
    <t>Ciepło 07</t>
  </si>
  <si>
    <t>Faktura 2012/07</t>
  </si>
  <si>
    <t>-7 000,00 zł</t>
  </si>
  <si>
    <t>ZAL 2012-8</t>
  </si>
  <si>
    <t>6 321,12 zł</t>
  </si>
  <si>
    <t>Ciepło 08</t>
  </si>
  <si>
    <t>Faktura 2012/08</t>
  </si>
  <si>
    <t>-8 000,00 zł</t>
  </si>
  <si>
    <t>ZAL 2012-9</t>
  </si>
  <si>
    <t>7 111,26 zł</t>
  </si>
  <si>
    <t>Ciepło 09</t>
  </si>
  <si>
    <t>Faktura 2012/09</t>
  </si>
  <si>
    <t>-9 000,00 zł</t>
  </si>
  <si>
    <t>ZAL 2012-10</t>
  </si>
  <si>
    <t>7 901,40 zł</t>
  </si>
  <si>
    <t>Ciepło 10</t>
  </si>
  <si>
    <t>Faktura 2012/10</t>
  </si>
  <si>
    <t>-10 000,00 zł</t>
  </si>
  <si>
    <t>ZAL 2012-11</t>
  </si>
  <si>
    <t>8 691,54 zł</t>
  </si>
  <si>
    <t>Ciepło 11</t>
  </si>
  <si>
    <t>Faktura 2012/11</t>
  </si>
  <si>
    <t>-11 000,00 zł</t>
  </si>
  <si>
    <t>ZAL 2012-12</t>
  </si>
  <si>
    <t>9 481,68 zł</t>
  </si>
  <si>
    <t>Ciepło 12</t>
  </si>
  <si>
    <t>Faktura 2012/12</t>
  </si>
  <si>
    <t>1 345,67 zł</t>
  </si>
  <si>
    <t>-12 345,67 zł</t>
  </si>
  <si>
    <t>700-1-100</t>
  </si>
  <si>
    <t>Razem</t>
  </si>
  <si>
    <t>400-1-100</t>
  </si>
  <si>
    <t>12 345,67 zł</t>
  </si>
  <si>
    <t>^^^Pełen koszt^^^</t>
  </si>
  <si>
    <t>Rozliczenie kosztów</t>
  </si>
  <si>
    <t>Jeśli wynik rozliczenia wychodzi z plusem to oznacza dopłatę, jesli z minusem - zwrot dla właśicciela (nadpłatę).</t>
  </si>
  <si>
    <t>Naliczone zaliczki</t>
  </si>
  <si>
    <t>Powierzchnia</t>
  </si>
  <si>
    <t>Udział w RK</t>
  </si>
  <si>
    <t>Koszt na lokal</t>
  </si>
  <si>
    <t>Różnica (wynik rozliczenia)</t>
  </si>
  <si>
    <t>[ Pow. lok. / pow. WM ]</t>
  </si>
  <si>
    <t>[ Udział * Koszt ]</t>
  </si>
  <si>
    <t>[ Koszt na lok. - Zaliczki ]</t>
  </si>
  <si>
    <t>Przykład wydruku dla właściciela M01</t>
  </si>
  <si>
    <t>Tomasz Nowak
ul Nowa 1
01-001 Przykładów</t>
  </si>
  <si>
    <t>Rozliczenie/korekta 49/KOR/12-12</t>
  </si>
  <si>
    <t>Termin płatności 2013-01-14</t>
  </si>
  <si>
    <t>Obciążenia uprzednie (Było)</t>
  </si>
  <si>
    <t>LP</t>
  </si>
  <si>
    <t>Ilość</t>
  </si>
  <si>
    <t>JM</t>
  </si>
  <si>
    <t>Stawka</t>
  </si>
  <si>
    <t>Media</t>
  </si>
  <si>
    <t>Z 1/ZAL/12-01 (1)</t>
  </si>
  <si>
    <t>m2</t>
  </si>
  <si>
    <t>Z 5/ZAL/12-02 (1)</t>
  </si>
  <si>
    <t>Z 9/ZAL/12-03 (1)</t>
  </si>
  <si>
    <t>Z 13/ZAL/12-04 (1)</t>
  </si>
  <si>
    <t>Z 17/ZAL/12-05 (1)</t>
  </si>
  <si>
    <t>Z 21/ZAL/12-06 (1)</t>
  </si>
  <si>
    <t>Z 25/ZAL/12-07 (1)</t>
  </si>
  <si>
    <t>Z 29/ZAL/12-08 (1)</t>
  </si>
  <si>
    <t>Z 33/ZAL/12-09 (1)</t>
  </si>
  <si>
    <t>Z 37/ZAL/12-10 (1)</t>
  </si>
  <si>
    <t>Z 41/ZAL/12-11 (1)</t>
  </si>
  <si>
    <t>Z 45/ZAL/12-12 (1)</t>
  </si>
  <si>
    <t>2 074,80 zł</t>
  </si>
  <si>
    <t>Obciążenie bieżące (Powinno być)</t>
  </si>
  <si>
    <t>Centralne ogrzewanie (RKR)</t>
  </si>
  <si>
    <t>2 701,51 zł</t>
  </si>
  <si>
    <t>Różnica</t>
  </si>
  <si>
    <t>Podsumowanie</t>
  </si>
  <si>
    <t>Składnik</t>
  </si>
  <si>
    <t>Rachunek bankowy</t>
  </si>
  <si>
    <t>Kwota</t>
  </si>
  <si>
    <t>-----</t>
  </si>
  <si>
    <t>do zapłaty</t>
  </si>
  <si>
    <t>Po zaksięgowaniu rozliczenia kosztów</t>
  </si>
  <si>
    <t>KOR 2012-12 19 RL RK</t>
  </si>
  <si>
    <t>2 863,99 zł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</si>
</sst>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#,##0.00&quot;zł&quot;"/>
    <numFmt numFmtId="166" formatCode="0.000000"/>
  </numFmts>
  <fonts count="3">
    <font>
      <sz val="10.0"/>
      <color rgb="FF000000"/>
      <name val="Arial"/>
    </font>
    <font/>
    <font>
      <b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2" fillId="2" fontId="1" numFmtId="0" xfId="0" applyAlignment="1" applyBorder="1" applyFont="1">
      <alignment readingOrder="0"/>
    </xf>
    <xf borderId="3" fillId="2" fontId="1" numFmtId="0" xfId="0" applyBorder="1" applyFont="1"/>
    <xf borderId="0" fillId="0" fontId="1" numFmtId="0" xfId="0" applyAlignment="1" applyFont="1">
      <alignment horizontal="left" readingOrder="0"/>
    </xf>
    <xf borderId="0" fillId="0" fontId="1" numFmtId="164" xfId="0" applyAlignment="1" applyFont="1" applyNumberFormat="1">
      <alignment horizontal="right" readingOrder="0"/>
    </xf>
    <xf borderId="0" fillId="0" fontId="1" numFmtId="0" xfId="0" applyAlignment="1" applyFont="1">
      <alignment horizontal="right" readingOrder="0"/>
    </xf>
    <xf borderId="0" fillId="0" fontId="1" numFmtId="2" xfId="0" applyAlignment="1" applyFont="1" applyNumberFormat="1">
      <alignment horizontal="right" readingOrder="0"/>
    </xf>
    <xf borderId="0" fillId="0" fontId="1" numFmtId="165" xfId="0" applyAlignment="1" applyFont="1" applyNumberFormat="1">
      <alignment horizontal="left" readingOrder="0"/>
    </xf>
    <xf borderId="0" fillId="0" fontId="1" numFmtId="2" xfId="0" applyFont="1" applyNumberFormat="1"/>
    <xf borderId="0" fillId="0" fontId="1" numFmtId="0" xfId="0" applyAlignment="1" applyFont="1">
      <alignment horizontal="left"/>
    </xf>
    <xf borderId="0" fillId="0" fontId="1" numFmtId="0" xfId="0" applyAlignment="1" applyFont="1">
      <alignment readingOrder="0"/>
    </xf>
    <xf borderId="1" fillId="2" fontId="1" numFmtId="0" xfId="0" applyAlignment="1" applyBorder="1" applyFont="1">
      <alignment horizontal="left" readingOrder="0"/>
    </xf>
    <xf borderId="2" fillId="2" fontId="1" numFmtId="0" xfId="0" applyAlignment="1" applyBorder="1" applyFont="1">
      <alignment horizontal="left"/>
    </xf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1" numFmtId="165" xfId="0" applyAlignment="1" applyFont="1" applyNumberFormat="1">
      <alignment horizontal="left"/>
    </xf>
    <xf borderId="0" fillId="0" fontId="1" numFmtId="165" xfId="0" applyAlignment="1" applyFont="1" applyNumberFormat="1">
      <alignment horizontal="right" readingOrder="0"/>
    </xf>
    <xf borderId="0" fillId="0" fontId="1" numFmtId="164" xfId="0" applyAlignment="1" applyFont="1" applyNumberFormat="1">
      <alignment horizontal="left" readingOrder="0"/>
    </xf>
    <xf borderId="0" fillId="3" fontId="1" numFmtId="0" xfId="0" applyAlignment="1" applyFill="1" applyFont="1">
      <alignment horizontal="left" readingOrder="0"/>
    </xf>
    <xf borderId="0" fillId="3" fontId="1" numFmtId="0" xfId="0" applyAlignment="1" applyFont="1">
      <alignment readingOrder="0"/>
    </xf>
    <xf borderId="4" fillId="4" fontId="1" numFmtId="0" xfId="0" applyAlignment="1" applyBorder="1" applyFill="1" applyFont="1">
      <alignment horizontal="center" readingOrder="0"/>
    </xf>
    <xf borderId="1" fillId="4" fontId="1" numFmtId="0" xfId="0" applyAlignment="1" applyBorder="1" applyFont="1">
      <alignment horizontal="center" readingOrder="0"/>
    </xf>
    <xf borderId="3" fillId="0" fontId="1" numFmtId="0" xfId="0" applyBorder="1" applyFont="1"/>
    <xf borderId="5" fillId="0" fontId="1" numFmtId="0" xfId="0" applyBorder="1" applyFont="1"/>
    <xf borderId="1" fillId="4" fontId="1" numFmtId="166" xfId="0" applyAlignment="1" applyBorder="1" applyFont="1" applyNumberFormat="1">
      <alignment horizontal="center" readingOrder="0"/>
    </xf>
    <xf borderId="6" fillId="4" fontId="1" numFmtId="0" xfId="0" applyAlignment="1" applyBorder="1" applyFont="1">
      <alignment horizontal="left" readingOrder="0"/>
    </xf>
    <xf borderId="6" fillId="0" fontId="1" numFmtId="165" xfId="0" applyAlignment="1" applyBorder="1" applyFont="1" applyNumberFormat="1">
      <alignment horizontal="center" readingOrder="0"/>
    </xf>
    <xf borderId="6" fillId="0" fontId="1" numFmtId="2" xfId="0" applyAlignment="1" applyBorder="1" applyFont="1" applyNumberFormat="1">
      <alignment horizontal="center" readingOrder="0"/>
    </xf>
    <xf borderId="1" fillId="0" fontId="1" numFmtId="166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/>
    </xf>
    <xf borderId="1" fillId="0" fontId="1" numFmtId="165" xfId="0" applyAlignment="1" applyBorder="1" applyFont="1" applyNumberFormat="1">
      <alignment horizontal="center"/>
    </xf>
    <xf borderId="6" fillId="4" fontId="1" numFmtId="0" xfId="0" applyAlignment="1" applyBorder="1" applyFont="1">
      <alignment horizontal="center" readingOrder="0"/>
    </xf>
    <xf borderId="6" fillId="4" fontId="1" numFmtId="165" xfId="0" applyAlignment="1" applyBorder="1" applyFont="1" applyNumberFormat="1">
      <alignment horizontal="center" readingOrder="0"/>
    </xf>
    <xf borderId="6" fillId="4" fontId="1" numFmtId="2" xfId="0" applyAlignment="1" applyBorder="1" applyFont="1" applyNumberFormat="1">
      <alignment horizontal="center" readingOrder="0"/>
    </xf>
    <xf borderId="1" fillId="4" fontId="1" numFmtId="166" xfId="0" applyAlignment="1" applyBorder="1" applyFont="1" applyNumberFormat="1">
      <alignment horizontal="center"/>
    </xf>
    <xf borderId="1" fillId="4" fontId="1" numFmtId="0" xfId="0" applyAlignment="1" applyBorder="1" applyFont="1">
      <alignment horizontal="center"/>
    </xf>
    <xf borderId="1" fillId="3" fontId="1" numFmtId="165" xfId="0" applyAlignment="1" applyBorder="1" applyFont="1" applyNumberFormat="1">
      <alignment horizontal="center"/>
    </xf>
    <xf borderId="7" fillId="0" fontId="1" numFmtId="0" xfId="0" applyBorder="1" applyFont="1"/>
    <xf borderId="8" fillId="0" fontId="1" numFmtId="0" xfId="0" applyAlignment="1" applyBorder="1" applyFont="1">
      <alignment horizontal="left"/>
    </xf>
    <xf borderId="8" fillId="0" fontId="1" numFmtId="0" xfId="0" applyAlignment="1" applyBorder="1" applyFont="1">
      <alignment horizontal="left" readingOrder="0"/>
    </xf>
    <xf borderId="8" fillId="0" fontId="1" numFmtId="0" xfId="0" applyBorder="1" applyFont="1"/>
    <xf borderId="9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left"/>
    </xf>
    <xf borderId="11" fillId="0" fontId="1" numFmtId="0" xfId="0" applyAlignment="1" applyBorder="1" applyFont="1">
      <alignment horizontal="left"/>
    </xf>
    <xf borderId="10" fillId="0" fontId="2" numFmtId="0" xfId="0" applyAlignment="1" applyBorder="1" applyFont="1">
      <alignment horizontal="center" readingOrder="0"/>
    </xf>
    <xf borderId="11" fillId="0" fontId="1" numFmtId="0" xfId="0" applyBorder="1" applyFont="1"/>
    <xf borderId="10" fillId="0" fontId="1" numFmtId="0" xfId="0" applyAlignment="1" applyBorder="1" applyFont="1">
      <alignment horizontal="center" readingOrder="0"/>
    </xf>
    <xf borderId="10" fillId="0" fontId="1" numFmtId="0" xfId="0" applyAlignment="1" applyBorder="1" applyFont="1">
      <alignment horizontal="left" readingOrder="0"/>
    </xf>
    <xf borderId="6" fillId="2" fontId="1" numFmtId="0" xfId="0" applyAlignment="1" applyBorder="1" applyFont="1">
      <alignment horizontal="left" readingOrder="0"/>
    </xf>
    <xf borderId="2" fillId="0" fontId="1" numFmtId="0" xfId="0" applyBorder="1" applyFont="1"/>
    <xf borderId="11" fillId="0" fontId="1" numFmtId="165" xfId="0" applyAlignment="1" applyBorder="1" applyFont="1" applyNumberFormat="1">
      <alignment horizontal="left" readingOrder="0"/>
    </xf>
    <xf borderId="10" fillId="0" fontId="1" numFmtId="0" xfId="0" applyAlignment="1" applyBorder="1" applyFont="1">
      <alignment horizontal="right" readingOrder="0"/>
    </xf>
    <xf borderId="11" fillId="0" fontId="1" numFmtId="0" xfId="0" applyAlignment="1" applyBorder="1" applyFont="1">
      <alignment horizontal="left" readingOrder="0"/>
    </xf>
    <xf borderId="1" fillId="5" fontId="1" numFmtId="0" xfId="0" applyAlignment="1" applyBorder="1" applyFill="1" applyFont="1">
      <alignment horizontal="left" readingOrder="0"/>
    </xf>
    <xf borderId="6" fillId="5" fontId="1" numFmtId="0" xfId="0" applyAlignment="1" applyBorder="1" applyFont="1">
      <alignment horizontal="left" readingOrder="0"/>
    </xf>
    <xf borderId="6" fillId="2" fontId="1" numFmtId="0" xfId="0" applyBorder="1" applyFont="1"/>
    <xf borderId="6" fillId="2" fontId="1" numFmtId="0" xfId="0" applyAlignment="1" applyBorder="1" applyFont="1">
      <alignment horizontal="left"/>
    </xf>
    <xf borderId="6" fillId="2" fontId="1" numFmtId="165" xfId="0" applyAlignment="1" applyBorder="1" applyFont="1" applyNumberFormat="1">
      <alignment horizontal="left" readingOrder="0"/>
    </xf>
    <xf borderId="1" fillId="2" fontId="1" numFmtId="0" xfId="0" applyAlignment="1" applyBorder="1" applyFont="1">
      <alignment horizontal="center" readingOrder="0"/>
    </xf>
    <xf borderId="10" fillId="0" fontId="1" numFmtId="0" xfId="0" applyBorder="1" applyFont="1"/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0" fillId="0" fontId="2" numFmtId="0" xfId="0" applyAlignment="1" applyFont="1">
      <alignment horizontal="center" readingOrder="0"/>
    </xf>
    <xf borderId="0" fillId="3" fontId="1" numFmtId="164" xfId="0" applyAlignment="1" applyFont="1" applyNumberFormat="1">
      <alignment horizontal="right" readingOrder="0"/>
    </xf>
    <xf borderId="0" fillId="3" fontId="1" numFmtId="165" xfId="0" applyAlignment="1" applyFont="1" applyNumberFormat="1">
      <alignment horizontal="right"/>
    </xf>
    <xf borderId="0" fillId="3" fontId="1" numFmtId="0" xfId="0" applyAlignment="1" applyFont="1">
      <alignment horizontal="right" readingOrder="0"/>
    </xf>
    <xf borderId="0" fillId="6" fontId="1" numFmtId="0" xfId="0" applyAlignment="1" applyFill="1" applyFont="1">
      <alignment horizontal="right" readingOrder="0"/>
    </xf>
    <xf borderId="0" fillId="0" fontId="1" numFmtId="0" xfId="0" applyAlignment="1" applyFont="1">
      <alignment horizontal="center"/>
    </xf>
    <xf borderId="0" fillId="6" fontId="1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9.86"/>
    <col customWidth="1" min="4" max="4" width="13.0"/>
    <col customWidth="1" min="5" max="5" width="11.57"/>
    <col customWidth="1" min="7" max="7" width="10.14"/>
    <col customWidth="1" min="8" max="8" width="11.14"/>
    <col customWidth="1" min="9" max="9" width="12.43"/>
    <col customWidth="1" min="10" max="10" width="14.86"/>
    <col customWidth="1" min="12" max="12" width="6.86"/>
    <col customWidth="1" min="13" max="13" width="12.86"/>
  </cols>
  <sheetData>
    <row r="1">
      <c r="A1" s="1" t="s">
        <v>0</v>
      </c>
      <c r="B1" s="2"/>
      <c r="C1" s="2"/>
      <c r="D1" s="2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4"/>
    </row>
    <row r="2">
      <c r="A2" s="5" t="s">
        <v>2</v>
      </c>
      <c r="B2" s="6"/>
      <c r="F2" s="5" t="s">
        <v>3</v>
      </c>
    </row>
    <row r="3">
      <c r="A3" s="6"/>
      <c r="B3" s="6"/>
    </row>
    <row r="4">
      <c r="A4" s="5" t="s">
        <v>4</v>
      </c>
      <c r="B4" s="7"/>
    </row>
    <row r="5">
      <c r="A5" s="5" t="s">
        <v>5</v>
      </c>
      <c r="B5" s="7"/>
      <c r="F5" s="5" t="s">
        <v>6</v>
      </c>
      <c r="G5" s="5" t="s">
        <v>7</v>
      </c>
      <c r="H5" s="5" t="s">
        <v>8</v>
      </c>
    </row>
    <row r="6">
      <c r="A6" s="5" t="s">
        <v>9</v>
      </c>
      <c r="B6" s="8">
        <v>86.8</v>
      </c>
      <c r="F6" s="5" t="s">
        <v>10</v>
      </c>
      <c r="G6" s="5" t="s">
        <v>11</v>
      </c>
      <c r="H6" s="9">
        <v>2708.16</v>
      </c>
    </row>
    <row r="7">
      <c r="A7" s="5" t="s">
        <v>12</v>
      </c>
      <c r="B7" s="8"/>
    </row>
    <row r="8">
      <c r="A8" s="5" t="s">
        <v>13</v>
      </c>
      <c r="B8" s="8">
        <v>66.5</v>
      </c>
      <c r="F8" s="5" t="s">
        <v>14</v>
      </c>
      <c r="G8" s="5" t="s">
        <v>15</v>
      </c>
      <c r="H8" s="9">
        <v>2074.8</v>
      </c>
    </row>
    <row r="9">
      <c r="A9" s="5" t="s">
        <v>16</v>
      </c>
      <c r="B9" s="8">
        <v>46.0</v>
      </c>
      <c r="F9" s="5" t="s">
        <v>17</v>
      </c>
      <c r="G9" s="5" t="s">
        <v>18</v>
      </c>
      <c r="H9" s="9">
        <v>1435.2</v>
      </c>
    </row>
    <row r="10">
      <c r="A10" s="5" t="s">
        <v>19</v>
      </c>
      <c r="B10" s="8">
        <v>48.0</v>
      </c>
      <c r="F10" s="5" t="s">
        <v>20</v>
      </c>
      <c r="G10" s="5" t="s">
        <v>21</v>
      </c>
      <c r="H10" s="9">
        <v>1497.6</v>
      </c>
    </row>
    <row r="11">
      <c r="A11" s="5" t="s">
        <v>22</v>
      </c>
      <c r="B11" s="8">
        <v>56.6</v>
      </c>
      <c r="F11" s="5" t="s">
        <v>23</v>
      </c>
      <c r="G11" s="5" t="s">
        <v>24</v>
      </c>
      <c r="H11" s="9">
        <v>1765.92</v>
      </c>
    </row>
    <row r="12">
      <c r="B12" s="10"/>
      <c r="F12" s="11"/>
    </row>
    <row r="13">
      <c r="A13" s="12" t="s">
        <v>25</v>
      </c>
      <c r="B13" s="8">
        <v>303.9</v>
      </c>
      <c r="G13" s="5" t="s">
        <v>26</v>
      </c>
      <c r="H13" s="9">
        <v>9481.68</v>
      </c>
    </row>
    <row r="15">
      <c r="A15" s="13" t="s">
        <v>27</v>
      </c>
      <c r="B15" s="14"/>
      <c r="C15" s="14"/>
      <c r="D15" s="14"/>
      <c r="E15" s="14"/>
      <c r="F15" s="14"/>
      <c r="G15" s="2"/>
      <c r="H15" s="13" t="s">
        <v>28</v>
      </c>
      <c r="I15" s="14"/>
      <c r="J15" s="14"/>
      <c r="K15" s="1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4"/>
    </row>
    <row r="16">
      <c r="A16" s="5" t="s">
        <v>29</v>
      </c>
      <c r="B16" s="11"/>
      <c r="C16" s="11"/>
      <c r="D16" s="11"/>
      <c r="E16" s="11"/>
      <c r="F16" s="11"/>
      <c r="H16" s="5" t="s">
        <v>29</v>
      </c>
      <c r="I16" s="11"/>
      <c r="J16" s="11"/>
      <c r="K16" s="11"/>
    </row>
    <row r="17">
      <c r="A17" s="15"/>
      <c r="B17" s="16"/>
      <c r="C17" s="16"/>
      <c r="D17" s="11"/>
      <c r="E17" s="17"/>
      <c r="F17" s="17"/>
    </row>
    <row r="18">
      <c r="A18" s="5" t="s">
        <v>30</v>
      </c>
      <c r="B18" s="5" t="s">
        <v>31</v>
      </c>
      <c r="C18" s="5" t="s">
        <v>32</v>
      </c>
      <c r="D18" s="5" t="s">
        <v>33</v>
      </c>
      <c r="E18" s="9" t="s">
        <v>34</v>
      </c>
      <c r="F18" s="5" t="s">
        <v>35</v>
      </c>
      <c r="H18" s="5" t="s">
        <v>30</v>
      </c>
      <c r="I18" s="5" t="s">
        <v>31</v>
      </c>
      <c r="J18" s="5" t="s">
        <v>32</v>
      </c>
      <c r="K18" s="5" t="s">
        <v>33</v>
      </c>
      <c r="L18" s="5" t="s">
        <v>34</v>
      </c>
      <c r="M18" s="5" t="s">
        <v>35</v>
      </c>
    </row>
    <row r="19">
      <c r="A19" s="6">
        <v>40909.0</v>
      </c>
      <c r="B19" s="5" t="s">
        <v>36</v>
      </c>
      <c r="C19" s="5" t="s">
        <v>37</v>
      </c>
      <c r="D19" s="11"/>
      <c r="E19" s="18">
        <v>790.14</v>
      </c>
      <c r="F19" s="18">
        <v>790.14</v>
      </c>
      <c r="H19" s="19">
        <v>40939.0</v>
      </c>
      <c r="I19" s="5" t="s">
        <v>38</v>
      </c>
      <c r="J19" s="5" t="s">
        <v>39</v>
      </c>
      <c r="K19" s="5" t="s">
        <v>40</v>
      </c>
      <c r="L19" s="11"/>
      <c r="M19" s="5" t="s">
        <v>41</v>
      </c>
    </row>
    <row r="20">
      <c r="A20" s="6">
        <v>40940.0</v>
      </c>
      <c r="B20" s="5" t="s">
        <v>36</v>
      </c>
      <c r="C20" s="5" t="s">
        <v>42</v>
      </c>
      <c r="D20" s="11"/>
      <c r="E20" s="18">
        <v>790.14</v>
      </c>
      <c r="F20" s="7" t="s">
        <v>43</v>
      </c>
      <c r="H20" s="19">
        <v>40967.0</v>
      </c>
      <c r="I20" s="5" t="s">
        <v>44</v>
      </c>
      <c r="J20" s="5" t="s">
        <v>45</v>
      </c>
      <c r="K20" s="5" t="s">
        <v>40</v>
      </c>
      <c r="L20" s="11"/>
      <c r="M20" s="5" t="s">
        <v>46</v>
      </c>
    </row>
    <row r="21">
      <c r="A21" s="6">
        <v>40969.0</v>
      </c>
      <c r="B21" s="5" t="s">
        <v>36</v>
      </c>
      <c r="C21" s="5" t="s">
        <v>47</v>
      </c>
      <c r="D21" s="11"/>
      <c r="E21" s="18">
        <v>790.14</v>
      </c>
      <c r="F21" s="7" t="s">
        <v>48</v>
      </c>
      <c r="H21" s="19">
        <v>40996.0</v>
      </c>
      <c r="I21" s="5" t="s">
        <v>49</v>
      </c>
      <c r="J21" s="5" t="s">
        <v>50</v>
      </c>
      <c r="K21" s="5" t="s">
        <v>40</v>
      </c>
      <c r="L21" s="11"/>
      <c r="M21" s="5" t="s">
        <v>51</v>
      </c>
    </row>
    <row r="22">
      <c r="A22" s="6">
        <v>41000.0</v>
      </c>
      <c r="B22" s="5" t="s">
        <v>36</v>
      </c>
      <c r="C22" s="5" t="s">
        <v>52</v>
      </c>
      <c r="D22" s="11"/>
      <c r="E22" s="18">
        <v>790.14</v>
      </c>
      <c r="F22" s="7" t="s">
        <v>53</v>
      </c>
      <c r="H22" s="19">
        <v>41027.0</v>
      </c>
      <c r="I22" s="5" t="s">
        <v>54</v>
      </c>
      <c r="J22" s="5" t="s">
        <v>55</v>
      </c>
      <c r="K22" s="5" t="s">
        <v>40</v>
      </c>
      <c r="L22" s="11"/>
      <c r="M22" s="5" t="s">
        <v>56</v>
      </c>
    </row>
    <row r="23">
      <c r="A23" s="6">
        <v>41030.0</v>
      </c>
      <c r="B23" s="5" t="s">
        <v>36</v>
      </c>
      <c r="C23" s="5" t="s">
        <v>57</v>
      </c>
      <c r="D23" s="11"/>
      <c r="E23" s="18">
        <v>790.14</v>
      </c>
      <c r="F23" s="7" t="s">
        <v>58</v>
      </c>
      <c r="H23" s="19">
        <v>41057.0</v>
      </c>
      <c r="I23" s="5" t="s">
        <v>59</v>
      </c>
      <c r="J23" s="5" t="s">
        <v>60</v>
      </c>
      <c r="K23" s="5" t="s">
        <v>40</v>
      </c>
      <c r="L23" s="11"/>
      <c r="M23" s="5" t="s">
        <v>61</v>
      </c>
    </row>
    <row r="24">
      <c r="A24" s="6">
        <v>41061.0</v>
      </c>
      <c r="B24" s="5" t="s">
        <v>36</v>
      </c>
      <c r="C24" s="5" t="s">
        <v>62</v>
      </c>
      <c r="D24" s="11"/>
      <c r="E24" s="18">
        <v>790.14</v>
      </c>
      <c r="F24" s="7" t="s">
        <v>63</v>
      </c>
      <c r="H24" s="19">
        <v>41088.0</v>
      </c>
      <c r="I24" s="5" t="s">
        <v>64</v>
      </c>
      <c r="J24" s="5" t="s">
        <v>65</v>
      </c>
      <c r="K24" s="5" t="s">
        <v>40</v>
      </c>
      <c r="L24" s="11"/>
      <c r="M24" s="5" t="s">
        <v>66</v>
      </c>
    </row>
    <row r="25">
      <c r="A25" s="6">
        <v>41091.0</v>
      </c>
      <c r="B25" s="5" t="s">
        <v>36</v>
      </c>
      <c r="C25" s="5" t="s">
        <v>67</v>
      </c>
      <c r="D25" s="11"/>
      <c r="E25" s="18">
        <v>790.14</v>
      </c>
      <c r="F25" s="7" t="s">
        <v>68</v>
      </c>
      <c r="H25" s="19">
        <v>41118.0</v>
      </c>
      <c r="I25" s="5" t="s">
        <v>69</v>
      </c>
      <c r="J25" s="5" t="s">
        <v>70</v>
      </c>
      <c r="K25" s="5" t="s">
        <v>40</v>
      </c>
      <c r="L25" s="11"/>
      <c r="M25" s="5" t="s">
        <v>71</v>
      </c>
    </row>
    <row r="26">
      <c r="A26" s="6">
        <v>41122.0</v>
      </c>
      <c r="B26" s="5" t="s">
        <v>36</v>
      </c>
      <c r="C26" s="5" t="s">
        <v>72</v>
      </c>
      <c r="D26" s="11"/>
      <c r="E26" s="18">
        <v>790.14</v>
      </c>
      <c r="F26" s="7" t="s">
        <v>73</v>
      </c>
      <c r="H26" s="19">
        <v>41149.0</v>
      </c>
      <c r="I26" s="5" t="s">
        <v>74</v>
      </c>
      <c r="J26" s="5" t="s">
        <v>75</v>
      </c>
      <c r="K26" s="5" t="s">
        <v>40</v>
      </c>
      <c r="L26" s="11"/>
      <c r="M26" s="5" t="s">
        <v>76</v>
      </c>
    </row>
    <row r="27">
      <c r="A27" s="6">
        <v>41153.0</v>
      </c>
      <c r="B27" s="5" t="s">
        <v>36</v>
      </c>
      <c r="C27" s="5" t="s">
        <v>77</v>
      </c>
      <c r="D27" s="11"/>
      <c r="E27" s="18">
        <v>790.14</v>
      </c>
      <c r="F27" s="7" t="s">
        <v>78</v>
      </c>
      <c r="H27" s="19">
        <v>41180.0</v>
      </c>
      <c r="I27" s="5" t="s">
        <v>79</v>
      </c>
      <c r="J27" s="5" t="s">
        <v>80</v>
      </c>
      <c r="K27" s="5" t="s">
        <v>40</v>
      </c>
      <c r="L27" s="11"/>
      <c r="M27" s="5" t="s">
        <v>81</v>
      </c>
    </row>
    <row r="28">
      <c r="A28" s="6">
        <v>41183.0</v>
      </c>
      <c r="B28" s="5" t="s">
        <v>36</v>
      </c>
      <c r="C28" s="5" t="s">
        <v>82</v>
      </c>
      <c r="D28" s="11"/>
      <c r="E28" s="18">
        <v>790.14</v>
      </c>
      <c r="F28" s="7" t="s">
        <v>83</v>
      </c>
      <c r="H28" s="19">
        <v>41210.0</v>
      </c>
      <c r="I28" s="5" t="s">
        <v>84</v>
      </c>
      <c r="J28" s="5" t="s">
        <v>85</v>
      </c>
      <c r="K28" s="5" t="s">
        <v>40</v>
      </c>
      <c r="L28" s="11"/>
      <c r="M28" s="5" t="s">
        <v>86</v>
      </c>
    </row>
    <row r="29">
      <c r="A29" s="6">
        <v>41214.0</v>
      </c>
      <c r="B29" s="5" t="s">
        <v>36</v>
      </c>
      <c r="C29" s="5" t="s">
        <v>87</v>
      </c>
      <c r="D29" s="11"/>
      <c r="E29" s="18">
        <v>790.14</v>
      </c>
      <c r="F29" s="7" t="s">
        <v>88</v>
      </c>
      <c r="H29" s="19">
        <v>41241.0</v>
      </c>
      <c r="I29" s="5" t="s">
        <v>89</v>
      </c>
      <c r="J29" s="5" t="s">
        <v>90</v>
      </c>
      <c r="K29" s="5" t="s">
        <v>40</v>
      </c>
      <c r="L29" s="11"/>
      <c r="M29" s="5" t="s">
        <v>91</v>
      </c>
    </row>
    <row r="30">
      <c r="A30" s="6">
        <v>41244.0</v>
      </c>
      <c r="B30" s="5" t="s">
        <v>36</v>
      </c>
      <c r="C30" s="5" t="s">
        <v>92</v>
      </c>
      <c r="D30" s="17"/>
      <c r="E30" s="18">
        <v>790.14</v>
      </c>
      <c r="F30" s="7" t="s">
        <v>93</v>
      </c>
      <c r="H30" s="19">
        <v>41274.0</v>
      </c>
      <c r="I30" s="5" t="s">
        <v>94</v>
      </c>
      <c r="J30" s="5" t="s">
        <v>95</v>
      </c>
      <c r="K30" s="5" t="s">
        <v>96</v>
      </c>
      <c r="L30" s="11"/>
      <c r="M30" s="5" t="s">
        <v>97</v>
      </c>
    </row>
    <row r="31">
      <c r="A31" s="11"/>
      <c r="B31" s="5" t="s">
        <v>98</v>
      </c>
      <c r="C31" s="5" t="s">
        <v>99</v>
      </c>
      <c r="D31" s="18">
        <v>0.0</v>
      </c>
      <c r="E31" s="7" t="s">
        <v>93</v>
      </c>
      <c r="F31" s="7" t="s">
        <v>93</v>
      </c>
      <c r="H31" s="11"/>
      <c r="I31" s="5" t="s">
        <v>100</v>
      </c>
      <c r="J31" s="5" t="s">
        <v>99</v>
      </c>
      <c r="K31" s="20" t="s">
        <v>101</v>
      </c>
      <c r="L31" s="9">
        <v>0.0</v>
      </c>
      <c r="M31" s="5" t="s">
        <v>97</v>
      </c>
    </row>
    <row r="32">
      <c r="K32" s="21" t="s">
        <v>102</v>
      </c>
    </row>
    <row r="33">
      <c r="A33" s="1" t="s">
        <v>103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/>
    </row>
    <row r="34">
      <c r="A34" s="12" t="s">
        <v>104</v>
      </c>
    </row>
    <row r="36">
      <c r="B36" s="22" t="s">
        <v>105</v>
      </c>
      <c r="C36" s="22" t="s">
        <v>106</v>
      </c>
      <c r="D36" s="23" t="s">
        <v>107</v>
      </c>
      <c r="E36" s="24"/>
      <c r="F36" s="23" t="s">
        <v>108</v>
      </c>
      <c r="G36" s="24"/>
      <c r="H36" s="23" t="s">
        <v>109</v>
      </c>
      <c r="I36" s="24"/>
    </row>
    <row r="37">
      <c r="A37" s="5"/>
      <c r="B37" s="25"/>
      <c r="C37" s="25"/>
      <c r="D37" s="26" t="s">
        <v>110</v>
      </c>
      <c r="E37" s="24"/>
      <c r="F37" s="23" t="s">
        <v>111</v>
      </c>
      <c r="G37" s="24"/>
      <c r="H37" s="23" t="s">
        <v>112</v>
      </c>
      <c r="I37" s="24"/>
    </row>
    <row r="38">
      <c r="A38" s="27" t="s">
        <v>9</v>
      </c>
      <c r="B38" s="28">
        <v>2708.16</v>
      </c>
      <c r="C38" s="29">
        <v>86.8</v>
      </c>
      <c r="D38" s="30">
        <f t="shared" ref="D38:D42" si="1">round(C38/303.9,6)</f>
        <v>0.28562</v>
      </c>
      <c r="E38" s="24"/>
      <c r="F38" s="31">
        <f t="shared" ref="F38:F42" si="2">round(D38*12345.67,2)</f>
        <v>3526.17</v>
      </c>
      <c r="G38" s="24"/>
      <c r="H38" s="32">
        <f t="shared" ref="H38:H42" si="3">F38-B38</f>
        <v>818.01</v>
      </c>
      <c r="I38" s="24"/>
    </row>
    <row r="39">
      <c r="A39" s="27" t="s">
        <v>13</v>
      </c>
      <c r="B39" s="28">
        <v>2074.8</v>
      </c>
      <c r="C39" s="29">
        <v>66.5</v>
      </c>
      <c r="D39" s="30">
        <f t="shared" si="1"/>
        <v>0.218822</v>
      </c>
      <c r="E39" s="24"/>
      <c r="F39" s="31">
        <f t="shared" si="2"/>
        <v>2701.5</v>
      </c>
      <c r="G39" s="24"/>
      <c r="H39" s="32">
        <f t="shared" si="3"/>
        <v>626.7</v>
      </c>
      <c r="I39" s="24"/>
    </row>
    <row r="40">
      <c r="A40" s="27" t="s">
        <v>16</v>
      </c>
      <c r="B40" s="28">
        <v>1435.2</v>
      </c>
      <c r="C40" s="29">
        <v>46.0</v>
      </c>
      <c r="D40" s="30">
        <f t="shared" si="1"/>
        <v>0.151366</v>
      </c>
      <c r="E40" s="24"/>
      <c r="F40" s="31">
        <f t="shared" si="2"/>
        <v>1868.71</v>
      </c>
      <c r="G40" s="24"/>
      <c r="H40" s="32">
        <f t="shared" si="3"/>
        <v>433.51</v>
      </c>
      <c r="I40" s="24"/>
    </row>
    <row r="41">
      <c r="A41" s="27" t="s">
        <v>19</v>
      </c>
      <c r="B41" s="28">
        <v>1497.6</v>
      </c>
      <c r="C41" s="29">
        <v>48.0</v>
      </c>
      <c r="D41" s="30">
        <f t="shared" si="1"/>
        <v>0.157947</v>
      </c>
      <c r="E41" s="24"/>
      <c r="F41" s="31">
        <f t="shared" si="2"/>
        <v>1949.96</v>
      </c>
      <c r="G41" s="24"/>
      <c r="H41" s="32">
        <f t="shared" si="3"/>
        <v>452.36</v>
      </c>
      <c r="I41" s="24"/>
    </row>
    <row r="42">
      <c r="A42" s="27" t="s">
        <v>22</v>
      </c>
      <c r="B42" s="28">
        <v>1765.92</v>
      </c>
      <c r="C42" s="29">
        <v>56.6</v>
      </c>
      <c r="D42" s="30">
        <f t="shared" si="1"/>
        <v>0.186245</v>
      </c>
      <c r="E42" s="24"/>
      <c r="F42" s="31">
        <f t="shared" si="2"/>
        <v>2299.32</v>
      </c>
      <c r="G42" s="24"/>
      <c r="H42" s="32">
        <f t="shared" si="3"/>
        <v>533.4</v>
      </c>
      <c r="I42" s="24"/>
    </row>
    <row r="43">
      <c r="C43" s="10"/>
    </row>
    <row r="44">
      <c r="A44" s="33" t="s">
        <v>26</v>
      </c>
      <c r="B44" s="34">
        <v>9481.68</v>
      </c>
      <c r="C44" s="35">
        <v>303.9</v>
      </c>
      <c r="D44" s="36">
        <f>SUM(D38:D42)</f>
        <v>1</v>
      </c>
      <c r="E44" s="24"/>
      <c r="F44" s="37">
        <f>SUM(F38:F42)</f>
        <v>12345.66</v>
      </c>
      <c r="G44" s="24"/>
      <c r="H44" s="38">
        <f>SUM(H38:I42)</f>
        <v>2863.98</v>
      </c>
      <c r="I44" s="24"/>
    </row>
    <row r="47">
      <c r="A47" s="1" t="s">
        <v>113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4"/>
    </row>
    <row r="49">
      <c r="A49" s="39"/>
      <c r="B49" s="40"/>
      <c r="C49" s="40"/>
      <c r="D49" s="41" t="s">
        <v>114</v>
      </c>
      <c r="E49" s="42"/>
      <c r="F49" s="43"/>
    </row>
    <row r="50">
      <c r="A50" s="44"/>
      <c r="B50" s="11"/>
      <c r="C50" s="11"/>
      <c r="D50" s="11"/>
      <c r="E50" s="11"/>
      <c r="F50" s="45"/>
    </row>
    <row r="51">
      <c r="A51" s="46" t="s">
        <v>115</v>
      </c>
      <c r="F51" s="47"/>
    </row>
    <row r="52">
      <c r="A52" s="48" t="s">
        <v>116</v>
      </c>
      <c r="F52" s="47"/>
    </row>
    <row r="53">
      <c r="A53" s="44"/>
      <c r="B53" s="11"/>
      <c r="C53" s="11"/>
      <c r="D53" s="11"/>
      <c r="E53" s="11"/>
      <c r="F53" s="45"/>
    </row>
    <row r="54">
      <c r="A54" s="49" t="s">
        <v>117</v>
      </c>
      <c r="B54" s="11"/>
      <c r="C54" s="11"/>
      <c r="D54" s="11"/>
      <c r="E54" s="11"/>
      <c r="F54" s="45"/>
    </row>
    <row r="55">
      <c r="A55" s="50" t="s">
        <v>118</v>
      </c>
      <c r="B55" s="50" t="s">
        <v>31</v>
      </c>
      <c r="C55" s="50" t="s">
        <v>119</v>
      </c>
      <c r="D55" s="50" t="s">
        <v>120</v>
      </c>
      <c r="E55" s="50" t="s">
        <v>121</v>
      </c>
      <c r="F55" s="50" t="s">
        <v>8</v>
      </c>
    </row>
    <row r="56">
      <c r="A56" s="13" t="s">
        <v>122</v>
      </c>
      <c r="B56" s="51"/>
      <c r="C56" s="51"/>
      <c r="D56" s="51"/>
      <c r="E56" s="51"/>
      <c r="F56" s="24"/>
    </row>
    <row r="57">
      <c r="A57" s="49" t="s">
        <v>123</v>
      </c>
      <c r="B57" s="5" t="s">
        <v>36</v>
      </c>
      <c r="C57" s="7">
        <v>66.5</v>
      </c>
      <c r="D57" s="5" t="s">
        <v>124</v>
      </c>
      <c r="E57" s="9">
        <v>2.6</v>
      </c>
      <c r="F57" s="52">
        <v>172.9</v>
      </c>
    </row>
    <row r="58">
      <c r="A58" s="49" t="s">
        <v>125</v>
      </c>
      <c r="B58" s="5" t="s">
        <v>36</v>
      </c>
      <c r="C58" s="7">
        <v>66.5</v>
      </c>
      <c r="D58" s="5" t="s">
        <v>124</v>
      </c>
      <c r="E58" s="9">
        <v>2.6</v>
      </c>
      <c r="F58" s="52">
        <v>172.9</v>
      </c>
    </row>
    <row r="59">
      <c r="A59" s="49" t="s">
        <v>126</v>
      </c>
      <c r="B59" s="5" t="s">
        <v>36</v>
      </c>
      <c r="C59" s="7">
        <v>66.5</v>
      </c>
      <c r="D59" s="5" t="s">
        <v>124</v>
      </c>
      <c r="E59" s="9">
        <v>2.6</v>
      </c>
      <c r="F59" s="52">
        <v>172.9</v>
      </c>
    </row>
    <row r="60">
      <c r="A60" s="49" t="s">
        <v>127</v>
      </c>
      <c r="B60" s="5" t="s">
        <v>36</v>
      </c>
      <c r="C60" s="7">
        <v>66.5</v>
      </c>
      <c r="D60" s="5" t="s">
        <v>124</v>
      </c>
      <c r="E60" s="9">
        <v>2.6</v>
      </c>
      <c r="F60" s="52">
        <v>172.9</v>
      </c>
    </row>
    <row r="61">
      <c r="A61" s="49" t="s">
        <v>128</v>
      </c>
      <c r="B61" s="5" t="s">
        <v>36</v>
      </c>
      <c r="C61" s="7">
        <v>66.5</v>
      </c>
      <c r="D61" s="5" t="s">
        <v>124</v>
      </c>
      <c r="E61" s="9">
        <v>2.6</v>
      </c>
      <c r="F61" s="52">
        <v>172.9</v>
      </c>
    </row>
    <row r="62">
      <c r="A62" s="49" t="s">
        <v>129</v>
      </c>
      <c r="B62" s="5" t="s">
        <v>36</v>
      </c>
      <c r="C62" s="7">
        <v>66.5</v>
      </c>
      <c r="D62" s="5" t="s">
        <v>124</v>
      </c>
      <c r="E62" s="9">
        <v>2.6</v>
      </c>
      <c r="F62" s="52">
        <v>172.9</v>
      </c>
    </row>
    <row r="63">
      <c r="A63" s="49" t="s">
        <v>130</v>
      </c>
      <c r="B63" s="5" t="s">
        <v>36</v>
      </c>
      <c r="C63" s="7">
        <v>66.5</v>
      </c>
      <c r="D63" s="5" t="s">
        <v>124</v>
      </c>
      <c r="E63" s="9">
        <v>2.6</v>
      </c>
      <c r="F63" s="52">
        <v>172.9</v>
      </c>
    </row>
    <row r="64">
      <c r="A64" s="49" t="s">
        <v>131</v>
      </c>
      <c r="B64" s="5" t="s">
        <v>36</v>
      </c>
      <c r="C64" s="7">
        <v>66.5</v>
      </c>
      <c r="D64" s="5" t="s">
        <v>124</v>
      </c>
      <c r="E64" s="9">
        <v>2.6</v>
      </c>
      <c r="F64" s="52">
        <v>172.9</v>
      </c>
    </row>
    <row r="65">
      <c r="A65" s="49" t="s">
        <v>132</v>
      </c>
      <c r="B65" s="5" t="s">
        <v>36</v>
      </c>
      <c r="C65" s="7">
        <v>66.5</v>
      </c>
      <c r="D65" s="5" t="s">
        <v>124</v>
      </c>
      <c r="E65" s="9">
        <v>2.6</v>
      </c>
      <c r="F65" s="52">
        <v>172.9</v>
      </c>
    </row>
    <row r="66">
      <c r="A66" s="49" t="s">
        <v>133</v>
      </c>
      <c r="B66" s="5" t="s">
        <v>36</v>
      </c>
      <c r="C66" s="7">
        <v>66.5</v>
      </c>
      <c r="D66" s="5" t="s">
        <v>124</v>
      </c>
      <c r="E66" s="9">
        <v>2.6</v>
      </c>
      <c r="F66" s="52">
        <v>172.9</v>
      </c>
    </row>
    <row r="67">
      <c r="A67" s="49" t="s">
        <v>134</v>
      </c>
      <c r="B67" s="5" t="s">
        <v>36</v>
      </c>
      <c r="C67" s="7">
        <v>66.5</v>
      </c>
      <c r="D67" s="5" t="s">
        <v>124</v>
      </c>
      <c r="E67" s="9">
        <v>2.6</v>
      </c>
      <c r="F67" s="52">
        <v>172.9</v>
      </c>
    </row>
    <row r="68">
      <c r="A68" s="49" t="s">
        <v>135</v>
      </c>
      <c r="B68" s="5" t="s">
        <v>36</v>
      </c>
      <c r="C68" s="7">
        <v>66.5</v>
      </c>
      <c r="D68" s="5" t="s">
        <v>124</v>
      </c>
      <c r="E68" s="9">
        <v>2.6</v>
      </c>
      <c r="F68" s="52">
        <v>172.9</v>
      </c>
    </row>
    <row r="69">
      <c r="A69" s="44"/>
      <c r="B69" s="13" t="s">
        <v>26</v>
      </c>
      <c r="C69" s="51"/>
      <c r="D69" s="51"/>
      <c r="E69" s="24"/>
      <c r="F69" s="50" t="s">
        <v>136</v>
      </c>
    </row>
    <row r="70">
      <c r="A70" s="44"/>
      <c r="B70" s="11"/>
      <c r="C70" s="11"/>
      <c r="D70" s="11"/>
      <c r="E70" s="11"/>
      <c r="F70" s="45"/>
    </row>
    <row r="71">
      <c r="A71" s="49" t="s">
        <v>137</v>
      </c>
      <c r="B71" s="11"/>
      <c r="C71" s="11"/>
      <c r="D71" s="11"/>
      <c r="E71" s="11"/>
      <c r="F71" s="45"/>
    </row>
    <row r="72">
      <c r="A72" s="50" t="s">
        <v>118</v>
      </c>
      <c r="B72" s="50" t="s">
        <v>31</v>
      </c>
      <c r="C72" s="50" t="s">
        <v>119</v>
      </c>
      <c r="D72" s="50" t="s">
        <v>120</v>
      </c>
      <c r="E72" s="50" t="s">
        <v>121</v>
      </c>
      <c r="F72" s="50" t="s">
        <v>8</v>
      </c>
    </row>
    <row r="73">
      <c r="A73" s="13" t="s">
        <v>122</v>
      </c>
      <c r="B73" s="51"/>
      <c r="C73" s="51"/>
      <c r="D73" s="51"/>
      <c r="E73" s="51"/>
      <c r="F73" s="24"/>
    </row>
    <row r="74">
      <c r="A74" s="53">
        <v>1.0</v>
      </c>
      <c r="B74" s="5" t="s">
        <v>138</v>
      </c>
      <c r="C74" s="7">
        <v>0.218822</v>
      </c>
      <c r="D74" s="11"/>
      <c r="E74" s="5" t="s">
        <v>101</v>
      </c>
      <c r="F74" s="54" t="s">
        <v>139</v>
      </c>
    </row>
    <row r="75">
      <c r="A75" s="44"/>
      <c r="B75" s="55" t="s">
        <v>26</v>
      </c>
      <c r="C75" s="51"/>
      <c r="D75" s="51"/>
      <c r="E75" s="24"/>
      <c r="F75" s="56" t="s">
        <v>139</v>
      </c>
    </row>
    <row r="76">
      <c r="A76" s="44"/>
      <c r="B76" s="11"/>
      <c r="C76" s="11"/>
      <c r="D76" s="11"/>
      <c r="E76" s="11"/>
      <c r="F76" s="45"/>
    </row>
    <row r="77">
      <c r="A77" s="49" t="s">
        <v>140</v>
      </c>
      <c r="B77" s="11"/>
      <c r="C77" s="11"/>
      <c r="D77" s="11"/>
      <c r="E77" s="11"/>
      <c r="F77" s="45"/>
    </row>
    <row r="78">
      <c r="A78" s="50" t="s">
        <v>118</v>
      </c>
      <c r="B78" s="50" t="s">
        <v>31</v>
      </c>
      <c r="C78" s="57"/>
      <c r="D78" s="58"/>
      <c r="E78" s="58"/>
      <c r="F78" s="50" t="s">
        <v>8</v>
      </c>
    </row>
    <row r="79">
      <c r="A79" s="13" t="s">
        <v>122</v>
      </c>
      <c r="B79" s="51"/>
      <c r="C79" s="51"/>
      <c r="D79" s="51"/>
      <c r="E79" s="51"/>
      <c r="F79" s="24"/>
    </row>
    <row r="80">
      <c r="A80" s="53">
        <v>1.0</v>
      </c>
      <c r="B80" s="5" t="s">
        <v>138</v>
      </c>
      <c r="F80" s="52">
        <v>626.71</v>
      </c>
    </row>
    <row r="81">
      <c r="A81" s="44"/>
      <c r="B81" s="13" t="s">
        <v>26</v>
      </c>
      <c r="C81" s="51"/>
      <c r="D81" s="51"/>
      <c r="E81" s="24"/>
      <c r="F81" s="59">
        <v>626.71</v>
      </c>
    </row>
    <row r="82">
      <c r="A82" s="44"/>
      <c r="B82" s="11"/>
      <c r="C82" s="11"/>
      <c r="D82" s="11"/>
      <c r="E82" s="11"/>
      <c r="F82" s="45"/>
    </row>
    <row r="83">
      <c r="A83" s="48" t="s">
        <v>141</v>
      </c>
      <c r="F83" s="47"/>
    </row>
    <row r="84" hidden="1">
      <c r="A84" s="44"/>
      <c r="B84" s="11"/>
      <c r="C84" s="11"/>
      <c r="D84" s="11"/>
      <c r="E84" s="11"/>
      <c r="F84" s="45"/>
    </row>
    <row r="85">
      <c r="A85" s="50" t="s">
        <v>142</v>
      </c>
      <c r="B85" s="50" t="s">
        <v>8</v>
      </c>
      <c r="C85" s="60" t="s">
        <v>143</v>
      </c>
      <c r="D85" s="24"/>
      <c r="E85" s="50" t="s">
        <v>144</v>
      </c>
      <c r="F85" s="58"/>
    </row>
    <row r="86">
      <c r="A86" s="50" t="s">
        <v>122</v>
      </c>
      <c r="B86" s="59">
        <v>626.71</v>
      </c>
      <c r="C86" s="60" t="s">
        <v>145</v>
      </c>
      <c r="D86" s="24"/>
      <c r="E86" s="59">
        <v>626.71</v>
      </c>
      <c r="F86" s="50" t="s">
        <v>146</v>
      </c>
    </row>
    <row r="87">
      <c r="A87" s="61"/>
      <c r="F87" s="47"/>
    </row>
    <row r="88">
      <c r="A88" s="62"/>
      <c r="B88" s="63"/>
      <c r="C88" s="63"/>
      <c r="D88" s="63"/>
      <c r="E88" s="63"/>
      <c r="F88" s="64"/>
    </row>
    <row r="90">
      <c r="A90" s="13" t="s">
        <v>27</v>
      </c>
      <c r="B90" s="14"/>
      <c r="C90" s="14"/>
      <c r="D90" s="14"/>
      <c r="E90" s="14"/>
      <c r="F90" s="14"/>
      <c r="G90" s="2"/>
      <c r="H90" s="13" t="s">
        <v>28</v>
      </c>
      <c r="I90" s="14"/>
      <c r="J90" s="14"/>
      <c r="K90" s="1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4"/>
    </row>
    <row r="91">
      <c r="A91" s="5" t="s">
        <v>29</v>
      </c>
      <c r="B91" s="11"/>
      <c r="C91" s="11"/>
      <c r="D91" s="11"/>
      <c r="E91" s="11"/>
      <c r="F91" s="11"/>
      <c r="H91" s="5" t="s">
        <v>29</v>
      </c>
      <c r="I91" s="11"/>
      <c r="J91" s="11"/>
      <c r="K91" s="11"/>
    </row>
    <row r="92">
      <c r="A92" s="65" t="s">
        <v>147</v>
      </c>
    </row>
    <row r="93">
      <c r="A93" s="5" t="s">
        <v>30</v>
      </c>
      <c r="B93" s="5" t="s">
        <v>31</v>
      </c>
      <c r="C93" s="5" t="s">
        <v>32</v>
      </c>
      <c r="D93" s="5" t="s">
        <v>33</v>
      </c>
      <c r="E93" s="9" t="s">
        <v>34</v>
      </c>
      <c r="F93" s="5" t="s">
        <v>35</v>
      </c>
      <c r="H93" s="5" t="s">
        <v>30</v>
      </c>
      <c r="I93" s="5" t="s">
        <v>31</v>
      </c>
      <c r="J93" s="5" t="s">
        <v>32</v>
      </c>
      <c r="K93" s="5" t="s">
        <v>33</v>
      </c>
      <c r="L93" s="5" t="s">
        <v>34</v>
      </c>
      <c r="M93" s="5" t="s">
        <v>35</v>
      </c>
    </row>
    <row r="94">
      <c r="A94" s="6">
        <v>40909.0</v>
      </c>
      <c r="B94" s="5" t="s">
        <v>36</v>
      </c>
      <c r="C94" s="5" t="s">
        <v>37</v>
      </c>
      <c r="D94" s="11"/>
      <c r="E94" s="18">
        <v>790.14</v>
      </c>
      <c r="F94" s="18">
        <v>790.14</v>
      </c>
      <c r="H94" s="19">
        <v>40939.0</v>
      </c>
      <c r="I94" s="5" t="s">
        <v>38</v>
      </c>
      <c r="J94" s="5" t="s">
        <v>39</v>
      </c>
      <c r="K94" s="5" t="s">
        <v>40</v>
      </c>
      <c r="L94" s="11"/>
      <c r="M94" s="5" t="s">
        <v>41</v>
      </c>
    </row>
    <row r="95">
      <c r="A95" s="6">
        <v>40940.0</v>
      </c>
      <c r="B95" s="5" t="s">
        <v>36</v>
      </c>
      <c r="C95" s="5" t="s">
        <v>42</v>
      </c>
      <c r="D95" s="11"/>
      <c r="E95" s="18">
        <v>790.14</v>
      </c>
      <c r="F95" s="7" t="s">
        <v>43</v>
      </c>
      <c r="H95" s="19">
        <v>40967.0</v>
      </c>
      <c r="I95" s="5" t="s">
        <v>44</v>
      </c>
      <c r="J95" s="5" t="s">
        <v>45</v>
      </c>
      <c r="K95" s="5" t="s">
        <v>40</v>
      </c>
      <c r="L95" s="11"/>
      <c r="M95" s="5" t="s">
        <v>46</v>
      </c>
    </row>
    <row r="96">
      <c r="A96" s="6">
        <v>40969.0</v>
      </c>
      <c r="B96" s="5" t="s">
        <v>36</v>
      </c>
      <c r="C96" s="5" t="s">
        <v>47</v>
      </c>
      <c r="D96" s="11"/>
      <c r="E96" s="18">
        <v>790.14</v>
      </c>
      <c r="F96" s="7" t="s">
        <v>48</v>
      </c>
      <c r="H96" s="19">
        <v>40996.0</v>
      </c>
      <c r="I96" s="5" t="s">
        <v>49</v>
      </c>
      <c r="J96" s="5" t="s">
        <v>50</v>
      </c>
      <c r="K96" s="5" t="s">
        <v>40</v>
      </c>
      <c r="L96" s="11"/>
      <c r="M96" s="5" t="s">
        <v>51</v>
      </c>
    </row>
    <row r="97">
      <c r="A97" s="6">
        <v>41000.0</v>
      </c>
      <c r="B97" s="5" t="s">
        <v>36</v>
      </c>
      <c r="C97" s="5" t="s">
        <v>52</v>
      </c>
      <c r="D97" s="11"/>
      <c r="E97" s="18">
        <v>790.14</v>
      </c>
      <c r="F97" s="7" t="s">
        <v>53</v>
      </c>
      <c r="H97" s="19">
        <v>41027.0</v>
      </c>
      <c r="I97" s="5" t="s">
        <v>54</v>
      </c>
      <c r="J97" s="5" t="s">
        <v>55</v>
      </c>
      <c r="K97" s="5" t="s">
        <v>40</v>
      </c>
      <c r="L97" s="11"/>
      <c r="M97" s="5" t="s">
        <v>56</v>
      </c>
    </row>
    <row r="98">
      <c r="A98" s="6">
        <v>41030.0</v>
      </c>
      <c r="B98" s="5" t="s">
        <v>36</v>
      </c>
      <c r="C98" s="5" t="s">
        <v>57</v>
      </c>
      <c r="D98" s="11"/>
      <c r="E98" s="18">
        <v>790.14</v>
      </c>
      <c r="F98" s="7" t="s">
        <v>58</v>
      </c>
      <c r="H98" s="19">
        <v>41057.0</v>
      </c>
      <c r="I98" s="5" t="s">
        <v>59</v>
      </c>
      <c r="J98" s="5" t="s">
        <v>60</v>
      </c>
      <c r="K98" s="5" t="s">
        <v>40</v>
      </c>
      <c r="L98" s="11"/>
      <c r="M98" s="5" t="s">
        <v>61</v>
      </c>
    </row>
    <row r="99">
      <c r="A99" s="6">
        <v>41061.0</v>
      </c>
      <c r="B99" s="5" t="s">
        <v>36</v>
      </c>
      <c r="C99" s="5" t="s">
        <v>62</v>
      </c>
      <c r="D99" s="11"/>
      <c r="E99" s="18">
        <v>790.14</v>
      </c>
      <c r="F99" s="7" t="s">
        <v>63</v>
      </c>
      <c r="H99" s="19">
        <v>41088.0</v>
      </c>
      <c r="I99" s="5" t="s">
        <v>64</v>
      </c>
      <c r="J99" s="5" t="s">
        <v>65</v>
      </c>
      <c r="K99" s="5" t="s">
        <v>40</v>
      </c>
      <c r="L99" s="11"/>
      <c r="M99" s="5" t="s">
        <v>66</v>
      </c>
    </row>
    <row r="100">
      <c r="A100" s="6">
        <v>41091.0</v>
      </c>
      <c r="B100" s="5" t="s">
        <v>36</v>
      </c>
      <c r="C100" s="5" t="s">
        <v>67</v>
      </c>
      <c r="D100" s="11"/>
      <c r="E100" s="18">
        <v>790.14</v>
      </c>
      <c r="F100" s="7" t="s">
        <v>68</v>
      </c>
      <c r="H100" s="19">
        <v>41118.0</v>
      </c>
      <c r="I100" s="5" t="s">
        <v>69</v>
      </c>
      <c r="J100" s="5" t="s">
        <v>70</v>
      </c>
      <c r="K100" s="5" t="s">
        <v>40</v>
      </c>
      <c r="L100" s="11"/>
      <c r="M100" s="5" t="s">
        <v>71</v>
      </c>
    </row>
    <row r="101">
      <c r="A101" s="6">
        <v>41122.0</v>
      </c>
      <c r="B101" s="5" t="s">
        <v>36</v>
      </c>
      <c r="C101" s="5" t="s">
        <v>72</v>
      </c>
      <c r="D101" s="11"/>
      <c r="E101" s="18">
        <v>790.14</v>
      </c>
      <c r="F101" s="7" t="s">
        <v>73</v>
      </c>
      <c r="H101" s="19">
        <v>41149.0</v>
      </c>
      <c r="I101" s="5" t="s">
        <v>74</v>
      </c>
      <c r="J101" s="5" t="s">
        <v>75</v>
      </c>
      <c r="K101" s="5" t="s">
        <v>40</v>
      </c>
      <c r="L101" s="11"/>
      <c r="M101" s="5" t="s">
        <v>76</v>
      </c>
    </row>
    <row r="102">
      <c r="A102" s="6">
        <v>41153.0</v>
      </c>
      <c r="B102" s="5" t="s">
        <v>36</v>
      </c>
      <c r="C102" s="5" t="s">
        <v>77</v>
      </c>
      <c r="D102" s="11"/>
      <c r="E102" s="18">
        <v>790.14</v>
      </c>
      <c r="F102" s="7" t="s">
        <v>78</v>
      </c>
      <c r="H102" s="19">
        <v>41180.0</v>
      </c>
      <c r="I102" s="5" t="s">
        <v>79</v>
      </c>
      <c r="J102" s="5" t="s">
        <v>80</v>
      </c>
      <c r="K102" s="5" t="s">
        <v>40</v>
      </c>
      <c r="L102" s="11"/>
      <c r="M102" s="5" t="s">
        <v>81</v>
      </c>
    </row>
    <row r="103">
      <c r="A103" s="6">
        <v>41183.0</v>
      </c>
      <c r="B103" s="5" t="s">
        <v>36</v>
      </c>
      <c r="C103" s="5" t="s">
        <v>82</v>
      </c>
      <c r="D103" s="11"/>
      <c r="E103" s="18">
        <v>790.14</v>
      </c>
      <c r="F103" s="7" t="s">
        <v>83</v>
      </c>
      <c r="H103" s="19">
        <v>41210.0</v>
      </c>
      <c r="I103" s="5" t="s">
        <v>84</v>
      </c>
      <c r="J103" s="5" t="s">
        <v>85</v>
      </c>
      <c r="K103" s="5" t="s">
        <v>40</v>
      </c>
      <c r="L103" s="11"/>
      <c r="M103" s="5" t="s">
        <v>86</v>
      </c>
    </row>
    <row r="104">
      <c r="A104" s="6">
        <v>41214.0</v>
      </c>
      <c r="B104" s="5" t="s">
        <v>36</v>
      </c>
      <c r="C104" s="5" t="s">
        <v>87</v>
      </c>
      <c r="D104" s="11"/>
      <c r="E104" s="18">
        <v>790.14</v>
      </c>
      <c r="F104" s="7" t="s">
        <v>88</v>
      </c>
      <c r="H104" s="19">
        <v>41241.0</v>
      </c>
      <c r="I104" s="5" t="s">
        <v>89</v>
      </c>
      <c r="J104" s="5" t="s">
        <v>90</v>
      </c>
      <c r="K104" s="5" t="s">
        <v>40</v>
      </c>
      <c r="L104" s="11"/>
      <c r="M104" s="5" t="s">
        <v>91</v>
      </c>
    </row>
    <row r="105">
      <c r="A105" s="6">
        <v>41244.0</v>
      </c>
      <c r="B105" s="5" t="s">
        <v>36</v>
      </c>
      <c r="C105" s="5" t="s">
        <v>92</v>
      </c>
      <c r="D105" s="17"/>
      <c r="E105" s="18">
        <v>790.14</v>
      </c>
      <c r="F105" s="7" t="s">
        <v>93</v>
      </c>
      <c r="H105" s="19">
        <v>41274.0</v>
      </c>
      <c r="I105" s="5" t="s">
        <v>94</v>
      </c>
      <c r="J105" s="5" t="s">
        <v>95</v>
      </c>
      <c r="K105" s="5" t="s">
        <v>96</v>
      </c>
      <c r="L105" s="11"/>
      <c r="M105" s="5" t="s">
        <v>97</v>
      </c>
    </row>
    <row r="106">
      <c r="A106" s="66">
        <v>41274.0</v>
      </c>
      <c r="B106" s="20" t="s">
        <v>36</v>
      </c>
      <c r="C106" s="20" t="s">
        <v>148</v>
      </c>
      <c r="D106" s="67"/>
      <c r="E106" s="68" t="s">
        <v>149</v>
      </c>
      <c r="F106" s="68" t="s">
        <v>101</v>
      </c>
      <c r="H106" s="11"/>
      <c r="I106" s="5"/>
      <c r="J106" s="5"/>
      <c r="K106" s="5"/>
      <c r="L106" s="9"/>
      <c r="M106" s="5"/>
    </row>
    <row r="107">
      <c r="A107" s="11"/>
      <c r="B107" s="5" t="s">
        <v>98</v>
      </c>
      <c r="C107" s="5" t="s">
        <v>99</v>
      </c>
      <c r="D107" s="18">
        <v>0.0</v>
      </c>
      <c r="E107" s="7" t="s">
        <v>101</v>
      </c>
      <c r="F107" s="69" t="s">
        <v>101</v>
      </c>
      <c r="G107" s="70"/>
      <c r="H107" s="11"/>
      <c r="I107" s="5" t="s">
        <v>100</v>
      </c>
      <c r="J107" s="5" t="s">
        <v>99</v>
      </c>
      <c r="K107" s="5" t="s">
        <v>101</v>
      </c>
      <c r="L107" s="9">
        <v>0.0</v>
      </c>
      <c r="M107" s="71" t="s">
        <v>97</v>
      </c>
    </row>
  </sheetData>
  <mergeCells count="39">
    <mergeCell ref="D41:E41"/>
    <mergeCell ref="D42:E42"/>
    <mergeCell ref="D37:E37"/>
    <mergeCell ref="B36:B37"/>
    <mergeCell ref="C36:C37"/>
    <mergeCell ref="D36:E36"/>
    <mergeCell ref="D38:E38"/>
    <mergeCell ref="D39:E39"/>
    <mergeCell ref="D40:E40"/>
    <mergeCell ref="B75:E75"/>
    <mergeCell ref="A79:F79"/>
    <mergeCell ref="B80:E80"/>
    <mergeCell ref="B81:E81"/>
    <mergeCell ref="C85:D85"/>
    <mergeCell ref="A83:F83"/>
    <mergeCell ref="C86:D86"/>
    <mergeCell ref="A92:F92"/>
    <mergeCell ref="A56:F56"/>
    <mergeCell ref="A51:F51"/>
    <mergeCell ref="A52:F52"/>
    <mergeCell ref="B69:E69"/>
    <mergeCell ref="A73:F73"/>
    <mergeCell ref="F36:G36"/>
    <mergeCell ref="F37:G37"/>
    <mergeCell ref="F39:G39"/>
    <mergeCell ref="F40:G40"/>
    <mergeCell ref="F41:G41"/>
    <mergeCell ref="F42:G42"/>
    <mergeCell ref="F44:G44"/>
    <mergeCell ref="H42:I42"/>
    <mergeCell ref="H44:I44"/>
    <mergeCell ref="D44:E44"/>
    <mergeCell ref="F38:G38"/>
    <mergeCell ref="H38:I38"/>
    <mergeCell ref="H39:I39"/>
    <mergeCell ref="H40:I40"/>
    <mergeCell ref="H41:I41"/>
    <mergeCell ref="H37:I37"/>
    <mergeCell ref="H36:I36"/>
  </mergeCells>
  <drawing r:id="rId1"/>
</worksheet>
</file>